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defaultThemeVersion="124226"/>
  <xr:revisionPtr revIDLastSave="0" documentId="13_ncr:1_{48718A92-68CC-4B04-B6F5-DEE831B79EBC}" xr6:coauthVersionLast="47" xr6:coauthVersionMax="47" xr10:uidLastSave="{00000000-0000-0000-0000-000000000000}"/>
  <bookViews>
    <workbookView xWindow="30612" yWindow="-108" windowWidth="30936" windowHeight="16776" xr2:uid="{00000000-000D-0000-FFFF-FFFF00000000}"/>
  </bookViews>
  <sheets>
    <sheet name="Preisblatt" sheetId="1" r:id="rId1"/>
  </sheet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9" i="1" l="1"/>
  <c r="I9" i="1"/>
  <c r="I10" i="1" l="1"/>
  <c r="I11" i="1" l="1"/>
  <c r="I12" i="1" s="1"/>
  <c r="I13" i="1" s="1"/>
</calcChain>
</file>

<file path=xl/sharedStrings.xml><?xml version="1.0" encoding="utf-8"?>
<sst xmlns="http://schemas.openxmlformats.org/spreadsheetml/2006/main" count="29" uniqueCount="29">
  <si>
    <t>Leistung:</t>
  </si>
  <si>
    <t>Menge</t>
  </si>
  <si>
    <t>Einzelpreis (netto)</t>
  </si>
  <si>
    <t>1.1</t>
  </si>
  <si>
    <t>Gesamtpreis (netto)</t>
  </si>
  <si>
    <t>Mehrwertsteuer</t>
  </si>
  <si>
    <t>Gesamt-Angebotspreis (brutto)</t>
  </si>
  <si>
    <t>Gesamt-Angebotspreis (netto)</t>
  </si>
  <si>
    <t>Vorbemerkungen</t>
  </si>
  <si>
    <t>1</t>
  </si>
  <si>
    <t>VergabeNr:</t>
  </si>
  <si>
    <t>Pos.</t>
  </si>
  <si>
    <t>Abschnitt Zwischensumme</t>
  </si>
  <si>
    <t>…... Skonto ….. Tage</t>
  </si>
  <si>
    <t>/30 Tage netto</t>
  </si>
  <si>
    <t xml:space="preserve">Bieter: </t>
  </si>
  <si>
    <t>Verlängerungszeitraum</t>
  </si>
  <si>
    <t>Comcell ID</t>
  </si>
  <si>
    <t>TB</t>
  </si>
  <si>
    <t>102D51</t>
  </si>
  <si>
    <r>
      <rPr>
        <b/>
        <u/>
        <sz val="14"/>
        <rFont val="Arial"/>
        <family val="2"/>
      </rPr>
      <t>Rechnungsanschrift:</t>
    </r>
    <r>
      <rPr>
        <u/>
        <sz val="12"/>
        <rFont val="Arial"/>
        <family val="2"/>
      </rPr>
      <t xml:space="preserve">
</t>
    </r>
    <r>
      <rPr>
        <sz val="12"/>
        <rFont val="Arial"/>
        <family val="2"/>
      </rPr>
      <t xml:space="preserve">
Zentraler IT-Dienstleister der Justiz des Landes Brandenburg
Steinstraße 104-106, Haus 3
14480 Potsdam</t>
    </r>
    <r>
      <rPr>
        <u/>
        <sz val="12"/>
        <rFont val="Arial"/>
        <family val="2"/>
      </rPr>
      <t xml:space="preserve">
</t>
    </r>
    <r>
      <rPr>
        <b/>
        <sz val="12"/>
        <rFont val="Arial"/>
        <family val="2"/>
      </rPr>
      <t xml:space="preserve">poststelle@zenit.justiz.brandenburg.de
</t>
    </r>
    <r>
      <rPr>
        <b/>
        <u/>
        <sz val="14"/>
        <rFont val="Arial"/>
        <family val="2"/>
      </rPr>
      <t>Lieferanschrift:</t>
    </r>
    <r>
      <rPr>
        <b/>
        <sz val="12"/>
        <rFont val="Arial"/>
        <family val="2"/>
      </rPr>
      <t xml:space="preserve">
sachgebiet3.2@zenit.justiz.brandenburg.de
</t>
    </r>
    <r>
      <rPr>
        <b/>
        <sz val="12"/>
        <color rgb="FFFF0000"/>
        <rFont val="Arial"/>
        <family val="2"/>
      </rPr>
      <t xml:space="preserve">
</t>
    </r>
    <r>
      <rPr>
        <sz val="12"/>
        <color rgb="FFFF0000"/>
        <rFont val="Arial"/>
        <family val="2"/>
      </rPr>
      <t xml:space="preserve">► Die Zahlung des Softwaresupports erfolgt jährlich. 
</t>
    </r>
  </si>
  <si>
    <t xml:space="preserve">► Das einzige Zuschlagskriterium ist der niedrigste Preis. 
</t>
  </si>
  <si>
    <t>inklusive Support bis 30.11.2027</t>
  </si>
  <si>
    <t>5470-E-I-049/20 SH 4</t>
  </si>
  <si>
    <t>Erweiterung Software</t>
  </si>
  <si>
    <r>
      <rPr>
        <b/>
        <sz val="12"/>
        <color theme="1"/>
        <rFont val="Arial"/>
        <family val="2"/>
      </rPr>
      <t xml:space="preserve">Commvault </t>
    </r>
    <r>
      <rPr>
        <sz val="12"/>
        <color theme="1"/>
        <rFont val="Arial"/>
        <family val="2"/>
      </rPr>
      <t xml:space="preserve">
Erweiterung von 310 TB auf 410 TB inklusive Support</t>
    </r>
  </si>
  <si>
    <t>Backuperweiterung Commvault</t>
  </si>
  <si>
    <t>6.1 Leistungsbeschreibung mit Preisblatt</t>
  </si>
  <si>
    <t>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</si>
</sst>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 x14ac:knownFonts="1">
    <font>
      <sz val="11"/>
      <color theme="1"/>
      <name val="Calibri"/>
      <family val="2"/>
      <scheme val="minor"/>
    </font>
    <font>
      <sz val="20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  <font>
      <b/>
      <sz val="14"/>
      <color theme="1"/>
      <name val="Arial"/>
      <family val="2"/>
    </font>
    <font>
      <sz val="11"/>
      <name val="Arial"/>
      <family val="2"/>
    </font>
    <font>
      <sz val="20"/>
      <color theme="4" tint="-0.249977111117893"/>
      <name val="Arial"/>
      <family val="2"/>
    </font>
    <font>
      <sz val="14"/>
      <color theme="4" tint="-0.249977111117893"/>
      <name val="Arial"/>
      <family val="2"/>
    </font>
    <font>
      <b/>
      <sz val="20"/>
      <color theme="4" tint="-0.249977111117893"/>
      <name val="Arial"/>
      <family val="2"/>
    </font>
    <font>
      <u/>
      <sz val="12"/>
      <name val="Arial"/>
      <family val="2"/>
    </font>
    <font>
      <b/>
      <sz val="12"/>
      <color theme="1"/>
      <name val="Arial"/>
      <family val="2"/>
    </font>
    <font>
      <b/>
      <sz val="14"/>
      <color rgb="FFFF0000"/>
      <name val="Arial"/>
      <family val="2"/>
    </font>
    <font>
      <b/>
      <u/>
      <sz val="14"/>
      <name val="Arial"/>
      <family val="2"/>
    </font>
    <font>
      <b/>
      <sz val="12"/>
      <color rgb="FFFF0000"/>
      <name val="Arial"/>
      <family val="2"/>
    </font>
    <font>
      <b/>
      <sz val="18"/>
      <name val="Arial"/>
      <family val="2"/>
    </font>
    <font>
      <b/>
      <sz val="1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/>
      <top/>
      <bottom/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49" fontId="4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left" vertical="center"/>
    </xf>
    <xf numFmtId="49" fontId="9" fillId="0" borderId="0" xfId="0" applyNumberFormat="1" applyFont="1" applyAlignment="1">
      <alignment horizontal="left" vertical="center"/>
    </xf>
    <xf numFmtId="49" fontId="10" fillId="0" borderId="0" xfId="0" applyNumberFormat="1" applyFont="1" applyAlignment="1">
      <alignment horizontal="left" vertical="center"/>
    </xf>
    <xf numFmtId="49" fontId="11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vertical="center" wrapText="1"/>
    </xf>
    <xf numFmtId="164" fontId="1" fillId="0" borderId="0" xfId="0" applyNumberFormat="1" applyFont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vertical="center" wrapText="1"/>
    </xf>
    <xf numFmtId="10" fontId="6" fillId="0" borderId="3" xfId="0" applyNumberFormat="1" applyFont="1" applyFill="1" applyBorder="1" applyAlignment="1" applyProtection="1">
      <alignment vertical="center" wrapText="1"/>
      <protection locked="0"/>
    </xf>
    <xf numFmtId="49" fontId="1" fillId="0" borderId="0" xfId="0" applyNumberFormat="1" applyFont="1" applyFill="1" applyAlignment="1" applyProtection="1">
      <alignment horizontal="left" vertical="center"/>
      <protection locked="0"/>
    </xf>
    <xf numFmtId="164" fontId="13" fillId="0" borderId="0" xfId="0" applyNumberFormat="1" applyFont="1" applyAlignment="1" applyProtection="1">
      <alignment horizontal="right" vertical="center"/>
      <protection locked="0"/>
    </xf>
    <xf numFmtId="164" fontId="1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64" fontId="13" fillId="0" borderId="0" xfId="0" applyNumberFormat="1" applyFont="1" applyAlignment="1">
      <alignment horizontal="left" vertical="center"/>
    </xf>
    <xf numFmtId="1" fontId="6" fillId="2" borderId="1" xfId="0" applyNumberFormat="1" applyFont="1" applyFill="1" applyBorder="1" applyAlignment="1">
      <alignment vertical="center" wrapText="1"/>
    </xf>
    <xf numFmtId="49" fontId="3" fillId="0" borderId="0" xfId="0" applyNumberFormat="1" applyFont="1" applyAlignment="1">
      <alignment vertical="center" wrapText="1"/>
    </xf>
    <xf numFmtId="49" fontId="6" fillId="2" borderId="1" xfId="0" applyNumberFormat="1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vertical="center" wrapText="1"/>
    </xf>
    <xf numFmtId="0" fontId="5" fillId="0" borderId="0" xfId="0" applyNumberFormat="1" applyFont="1" applyAlignment="1">
      <alignment vertical="center" wrapText="1"/>
    </xf>
    <xf numFmtId="49" fontId="17" fillId="2" borderId="4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vertical="center" wrapText="1"/>
    </xf>
    <xf numFmtId="164" fontId="6" fillId="2" borderId="8" xfId="0" applyNumberFormat="1" applyFont="1" applyFill="1" applyBorder="1" applyAlignment="1">
      <alignment horizontal="right" vertical="center" wrapText="1"/>
    </xf>
    <xf numFmtId="49" fontId="6" fillId="2" borderId="9" xfId="0" applyNumberFormat="1" applyFont="1" applyFill="1" applyBorder="1" applyAlignment="1">
      <alignment vertical="center" wrapText="1"/>
    </xf>
    <xf numFmtId="49" fontId="4" fillId="2" borderId="10" xfId="0" applyNumberFormat="1" applyFont="1" applyFill="1" applyBorder="1" applyAlignment="1">
      <alignment vertical="center" wrapText="1"/>
    </xf>
    <xf numFmtId="49" fontId="4" fillId="2" borderId="11" xfId="0" applyNumberFormat="1" applyFont="1" applyFill="1" applyBorder="1" applyAlignment="1">
      <alignment vertical="center" wrapText="1"/>
    </xf>
    <xf numFmtId="49" fontId="4" fillId="2" borderId="11" xfId="0" applyNumberFormat="1" applyFont="1" applyFill="1" applyBorder="1" applyAlignment="1">
      <alignment horizontal="left" vertical="center" wrapText="1"/>
    </xf>
    <xf numFmtId="49" fontId="6" fillId="2" borderId="11" xfId="0" applyNumberFormat="1" applyFont="1" applyFill="1" applyBorder="1" applyAlignment="1">
      <alignment vertical="center" wrapText="1"/>
    </xf>
    <xf numFmtId="164" fontId="5" fillId="2" borderId="12" xfId="0" applyNumberFormat="1" applyFont="1" applyFill="1" applyBorder="1" applyAlignment="1">
      <alignment vertical="center" wrapText="1"/>
    </xf>
    <xf numFmtId="164" fontId="4" fillId="2" borderId="13" xfId="0" applyNumberFormat="1" applyFont="1" applyFill="1" applyBorder="1" applyAlignment="1">
      <alignment horizontal="right" vertical="center" wrapText="1"/>
    </xf>
    <xf numFmtId="49" fontId="6" fillId="2" borderId="14" xfId="0" applyNumberFormat="1" applyFont="1" applyFill="1" applyBorder="1" applyAlignment="1">
      <alignment vertical="center" wrapText="1"/>
    </xf>
    <xf numFmtId="164" fontId="4" fillId="2" borderId="15" xfId="0" applyNumberFormat="1" applyFont="1" applyFill="1" applyBorder="1" applyAlignment="1">
      <alignment horizontal="right" vertical="center" wrapText="1"/>
    </xf>
    <xf numFmtId="49" fontId="4" fillId="2" borderId="16" xfId="0" applyNumberFormat="1" applyFont="1" applyFill="1" applyBorder="1" applyAlignment="1">
      <alignment vertical="center" wrapText="1"/>
    </xf>
    <xf numFmtId="0" fontId="8" fillId="2" borderId="16" xfId="0" applyFont="1" applyFill="1" applyBorder="1" applyAlignment="1">
      <alignment horizontal="left" vertical="center"/>
    </xf>
    <xf numFmtId="49" fontId="6" fillId="2" borderId="16" xfId="0" applyNumberFormat="1" applyFont="1" applyFill="1" applyBorder="1" applyAlignment="1">
      <alignment horizontal="left" vertical="center"/>
    </xf>
    <xf numFmtId="164" fontId="8" fillId="2" borderId="17" xfId="0" applyNumberFormat="1" applyFont="1" applyFill="1" applyBorder="1" applyAlignment="1">
      <alignment horizontal="left" vertical="center"/>
    </xf>
    <xf numFmtId="164" fontId="4" fillId="2" borderId="18" xfId="0" applyNumberFormat="1" applyFont="1" applyFill="1" applyBorder="1" applyAlignment="1">
      <alignment horizontal="right" vertical="center" wrapText="1"/>
    </xf>
    <xf numFmtId="49" fontId="4" fillId="2" borderId="19" xfId="0" applyNumberFormat="1" applyFont="1" applyFill="1" applyBorder="1" applyAlignment="1">
      <alignment vertical="center" wrapText="1"/>
    </xf>
    <xf numFmtId="49" fontId="17" fillId="2" borderId="5" xfId="0" applyNumberFormat="1" applyFont="1" applyFill="1" applyBorder="1" applyAlignment="1">
      <alignment vertical="center" wrapText="1"/>
    </xf>
    <xf numFmtId="49" fontId="14" fillId="2" borderId="5" xfId="0" applyNumberFormat="1" applyFont="1" applyFill="1" applyBorder="1" applyAlignment="1">
      <alignment horizontal="left" vertical="center" wrapText="1"/>
    </xf>
    <xf numFmtId="49" fontId="4" fillId="2" borderId="5" xfId="0" applyNumberFormat="1" applyFont="1" applyFill="1" applyBorder="1" applyAlignment="1">
      <alignment vertical="center" wrapText="1"/>
    </xf>
    <xf numFmtId="164" fontId="4" fillId="2" borderId="5" xfId="0" applyNumberFormat="1" applyFont="1" applyFill="1" applyBorder="1" applyAlignment="1">
      <alignment vertical="center" wrapText="1"/>
    </xf>
    <xf numFmtId="164" fontId="4" fillId="2" borderId="6" xfId="0" applyNumberFormat="1" applyFont="1" applyFill="1" applyBorder="1" applyAlignment="1">
      <alignment horizontal="right" vertical="center" wrapText="1"/>
    </xf>
    <xf numFmtId="49" fontId="7" fillId="3" borderId="20" xfId="0" applyNumberFormat="1" applyFont="1" applyFill="1" applyBorder="1" applyAlignment="1">
      <alignment horizontal="center" vertical="center"/>
    </xf>
    <xf numFmtId="49" fontId="7" fillId="3" borderId="21" xfId="0" applyNumberFormat="1" applyFont="1" applyFill="1" applyBorder="1" applyAlignment="1">
      <alignment horizontal="left" vertical="center"/>
    </xf>
    <xf numFmtId="49" fontId="7" fillId="3" borderId="22" xfId="0" applyNumberFormat="1" applyFont="1" applyFill="1" applyBorder="1" applyAlignment="1">
      <alignment horizontal="left" vertical="center"/>
    </xf>
    <xf numFmtId="49" fontId="7" fillId="3" borderId="22" xfId="0" applyNumberFormat="1" applyFont="1" applyFill="1" applyBorder="1" applyAlignment="1">
      <alignment horizontal="center" vertical="center"/>
    </xf>
    <xf numFmtId="164" fontId="7" fillId="3" borderId="22" xfId="0" applyNumberFormat="1" applyFont="1" applyFill="1" applyBorder="1" applyAlignment="1">
      <alignment horizontal="center" vertical="center"/>
    </xf>
    <xf numFmtId="164" fontId="7" fillId="3" borderId="23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left" vertical="center" wrapText="1"/>
    </xf>
    <xf numFmtId="49" fontId="6" fillId="2" borderId="27" xfId="0" applyNumberFormat="1" applyFont="1" applyFill="1" applyBorder="1" applyAlignment="1">
      <alignment vertical="center" wrapText="1"/>
    </xf>
    <xf numFmtId="49" fontId="7" fillId="3" borderId="21" xfId="0" applyNumberFormat="1" applyFont="1" applyFill="1" applyBorder="1" applyAlignment="1">
      <alignment horizontal="center" vertical="center"/>
    </xf>
    <xf numFmtId="0" fontId="5" fillId="0" borderId="14" xfId="0" applyNumberFormat="1" applyFont="1" applyBorder="1" applyAlignment="1">
      <alignment horizontal="center" vertical="center" wrapText="1"/>
    </xf>
    <xf numFmtId="1" fontId="6" fillId="4" borderId="26" xfId="0" applyNumberFormat="1" applyFont="1" applyFill="1" applyBorder="1" applyAlignment="1">
      <alignment horizontal="center" vertical="center" wrapText="1"/>
    </xf>
    <xf numFmtId="164" fontId="3" fillId="4" borderId="26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26" xfId="0" applyFont="1" applyBorder="1" applyAlignment="1">
      <alignment horizontal="left" vertical="center" wrapText="1"/>
    </xf>
    <xf numFmtId="49" fontId="6" fillId="2" borderId="32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center" vertical="center" wrapText="1"/>
    </xf>
    <xf numFmtId="164" fontId="6" fillId="2" borderId="33" xfId="0" applyNumberFormat="1" applyFont="1" applyFill="1" applyBorder="1" applyAlignment="1">
      <alignment horizontal="right" vertical="center" wrapText="1"/>
    </xf>
    <xf numFmtId="49" fontId="1" fillId="5" borderId="0" xfId="0" applyNumberFormat="1" applyFont="1" applyFill="1" applyAlignment="1" applyProtection="1">
      <alignment horizontal="left" vertical="center"/>
      <protection locked="0"/>
    </xf>
    <xf numFmtId="49" fontId="4" fillId="2" borderId="29" xfId="0" applyNumberFormat="1" applyFont="1" applyFill="1" applyBorder="1" applyAlignment="1">
      <alignment horizontal="center" vertical="center" wrapText="1"/>
    </xf>
    <xf numFmtId="49" fontId="4" fillId="2" borderId="30" xfId="0" applyNumberFormat="1" applyFont="1" applyFill="1" applyBorder="1" applyAlignment="1">
      <alignment horizontal="center" vertical="center" wrapText="1"/>
    </xf>
    <xf numFmtId="49" fontId="4" fillId="2" borderId="3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left" vertical="center" wrapText="1"/>
    </xf>
    <xf numFmtId="49" fontId="18" fillId="2" borderId="24" xfId="0" applyNumberFormat="1" applyFont="1" applyFill="1" applyBorder="1" applyAlignment="1">
      <alignment horizontal="left" vertical="center" wrapText="1"/>
    </xf>
    <xf numFmtId="49" fontId="18" fillId="2" borderId="0" xfId="0" applyNumberFormat="1" applyFont="1" applyFill="1" applyBorder="1" applyAlignment="1">
      <alignment horizontal="left" vertical="center" wrapText="1"/>
    </xf>
    <xf numFmtId="49" fontId="18" fillId="2" borderId="25" xfId="0" applyNumberFormat="1" applyFont="1" applyFill="1" applyBorder="1" applyAlignment="1">
      <alignment horizontal="left" vertical="center" wrapText="1"/>
    </xf>
    <xf numFmtId="49" fontId="7" fillId="3" borderId="21" xfId="0" applyNumberFormat="1" applyFont="1" applyFill="1" applyBorder="1" applyAlignment="1">
      <alignment horizontal="center" vertical="center"/>
    </xf>
    <xf numFmtId="49" fontId="7" fillId="3" borderId="28" xfId="0" applyNumberFormat="1" applyFont="1" applyFill="1" applyBorder="1" applyAlignment="1">
      <alignment horizontal="center" vertical="center"/>
    </xf>
    <xf numFmtId="14" fontId="6" fillId="0" borderId="26" xfId="0" applyNumberFormat="1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 wrapText="1"/>
    </xf>
  </cellXfs>
  <cellStyles count="1">
    <cellStyle name="Standard" xfId="0" builtinId="0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278A00"/>
      <color rgb="FFB4DE86"/>
      <color rgb="FFCCE9AD"/>
      <color rgb="FF7EF2AA"/>
      <color rgb="FF00FF00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5"/>
  <sheetViews>
    <sheetView tabSelected="1" zoomScale="80" zoomScaleNormal="80" zoomScalePageLayoutView="70" workbookViewId="0">
      <pane ySplit="4" topLeftCell="A5" activePane="bottomLeft" state="frozen"/>
      <selection pane="bottomLeft" activeCell="C6" sqref="C6:I6"/>
    </sheetView>
  </sheetViews>
  <sheetFormatPr baseColWidth="10" defaultColWidth="11.44140625" defaultRowHeight="20.100000000000001" customHeight="1" x14ac:dyDescent="0.3"/>
  <cols>
    <col min="1" max="1" width="14.77734375" style="3" customWidth="1"/>
    <col min="2" max="2" width="58.44140625" style="3" customWidth="1"/>
    <col min="3" max="3" width="22.77734375" style="3" customWidth="1"/>
    <col min="4" max="4" width="23.77734375" style="3" customWidth="1"/>
    <col min="5" max="5" width="29" style="3" customWidth="1"/>
    <col min="6" max="6" width="29.21875" style="3" customWidth="1"/>
    <col min="7" max="7" width="18.5546875" style="3" customWidth="1"/>
    <col min="8" max="8" width="27.5546875" style="12" customWidth="1"/>
    <col min="9" max="9" width="36.5546875" style="19" customWidth="1"/>
    <col min="10" max="10" width="27.77734375" style="3" bestFit="1" customWidth="1"/>
    <col min="11" max="16384" width="11.44140625" style="3"/>
  </cols>
  <sheetData>
    <row r="1" spans="1:10" s="1" customFormat="1" ht="24.6" x14ac:dyDescent="0.3">
      <c r="A1" s="8" t="s">
        <v>27</v>
      </c>
      <c r="B1" s="6"/>
      <c r="C1" s="15"/>
      <c r="D1" s="15"/>
      <c r="E1" s="15"/>
      <c r="F1" s="15"/>
      <c r="H1" s="10"/>
      <c r="I1" s="17"/>
    </row>
    <row r="2" spans="1:10" s="2" customFormat="1" ht="20.100000000000001" customHeight="1" x14ac:dyDescent="0.3">
      <c r="A2" s="7" t="s">
        <v>10</v>
      </c>
      <c r="B2" s="7" t="s">
        <v>23</v>
      </c>
      <c r="C2" s="66" t="s">
        <v>15</v>
      </c>
      <c r="D2" s="66"/>
      <c r="E2" s="66"/>
      <c r="F2" s="66"/>
      <c r="G2" s="66"/>
      <c r="H2" s="66"/>
      <c r="I2" s="18"/>
    </row>
    <row r="3" spans="1:10" s="2" customFormat="1" ht="20.100000000000001" customHeight="1" x14ac:dyDescent="0.3">
      <c r="A3" s="7" t="s">
        <v>0</v>
      </c>
      <c r="B3" s="7" t="s">
        <v>26</v>
      </c>
      <c r="H3" s="11"/>
      <c r="I3" s="18"/>
    </row>
    <row r="4" spans="1:10" ht="20.100000000000001" customHeight="1" thickBot="1" x14ac:dyDescent="0.35"/>
    <row r="5" spans="1:10" s="9" customFormat="1" ht="30.75" customHeight="1" x14ac:dyDescent="0.3">
      <c r="A5" s="43"/>
      <c r="B5" s="44" t="s">
        <v>8</v>
      </c>
      <c r="C5" s="45"/>
      <c r="D5" s="45"/>
      <c r="E5" s="45"/>
      <c r="F5" s="45"/>
      <c r="G5" s="46"/>
      <c r="H5" s="47"/>
      <c r="I5" s="48"/>
      <c r="J5" s="13"/>
    </row>
    <row r="6" spans="1:10" s="9" customFormat="1" ht="321.75" customHeight="1" thickBot="1" x14ac:dyDescent="0.35">
      <c r="A6" s="36"/>
      <c r="B6" s="56" t="s">
        <v>20</v>
      </c>
      <c r="C6" s="67" t="s">
        <v>21</v>
      </c>
      <c r="D6" s="68"/>
      <c r="E6" s="68"/>
      <c r="F6" s="68"/>
      <c r="G6" s="68"/>
      <c r="H6" s="68"/>
      <c r="I6" s="69"/>
      <c r="J6" s="13"/>
    </row>
    <row r="7" spans="1:10" ht="40.049999999999997" customHeight="1" thickBot="1" x14ac:dyDescent="0.35">
      <c r="A7" s="49" t="s">
        <v>11</v>
      </c>
      <c r="B7" s="57"/>
      <c r="C7" s="50" t="s">
        <v>17</v>
      </c>
      <c r="D7" s="51" t="s">
        <v>18</v>
      </c>
      <c r="E7" s="74" t="s">
        <v>16</v>
      </c>
      <c r="F7" s="75"/>
      <c r="G7" s="52" t="s">
        <v>1</v>
      </c>
      <c r="H7" s="53" t="s">
        <v>2</v>
      </c>
      <c r="I7" s="54" t="s">
        <v>4</v>
      </c>
    </row>
    <row r="8" spans="1:10" s="22" customFormat="1" ht="40.049999999999997" customHeight="1" thickBot="1" x14ac:dyDescent="0.35">
      <c r="A8" s="26" t="s">
        <v>9</v>
      </c>
      <c r="B8" s="71" t="s">
        <v>24</v>
      </c>
      <c r="C8" s="72"/>
      <c r="D8" s="72"/>
      <c r="E8" s="72"/>
      <c r="F8" s="72"/>
      <c r="G8" s="72"/>
      <c r="H8" s="72"/>
      <c r="I8" s="73"/>
    </row>
    <row r="9" spans="1:10" s="22" customFormat="1" ht="40.049999999999997" customHeight="1" x14ac:dyDescent="0.3">
      <c r="A9" s="62" t="s">
        <v>3</v>
      </c>
      <c r="B9" s="63" t="s">
        <v>25</v>
      </c>
      <c r="C9" s="64" t="s">
        <v>19</v>
      </c>
      <c r="D9" s="61">
        <v>100</v>
      </c>
      <c r="E9" s="76" t="s">
        <v>22</v>
      </c>
      <c r="F9" s="77"/>
      <c r="G9" s="59">
        <v>1</v>
      </c>
      <c r="H9" s="60"/>
      <c r="I9" s="65" t="str">
        <f t="shared" ref="I9" si="0">IF(H9="","",G9*ROUND(H9,3))</f>
        <v/>
      </c>
      <c r="J9" s="58" t="str">
        <f>IF(H9="","Einzelpreis fehlt","")</f>
        <v>Einzelpreis fehlt</v>
      </c>
    </row>
    <row r="10" spans="1:10" s="22" customFormat="1" ht="40.049999999999997" customHeight="1" thickBot="1" x14ac:dyDescent="0.35">
      <c r="A10" s="27"/>
      <c r="B10" s="23" t="s">
        <v>28</v>
      </c>
      <c r="C10" s="70" t="s">
        <v>12</v>
      </c>
      <c r="D10" s="70"/>
      <c r="E10" s="55"/>
      <c r="F10" s="55"/>
      <c r="G10" s="21"/>
      <c r="H10" s="24"/>
      <c r="I10" s="28">
        <f>SUMIFS(I:I,A:A,B10 &amp; "*")</f>
        <v>0</v>
      </c>
      <c r="J10" s="25"/>
    </row>
    <row r="11" spans="1:10" ht="40.049999999999997" customHeight="1" x14ac:dyDescent="0.3">
      <c r="A11" s="30"/>
      <c r="B11" s="31" t="s">
        <v>7</v>
      </c>
      <c r="C11" s="32"/>
      <c r="D11" s="32"/>
      <c r="E11" s="32"/>
      <c r="F11" s="32"/>
      <c r="G11" s="33"/>
      <c r="H11" s="34"/>
      <c r="I11" s="35">
        <f>SUMIFS(I5:I10,C5:C10,"Abschnitt Zwischensumme")</f>
        <v>0</v>
      </c>
    </row>
    <row r="12" spans="1:10" ht="40.049999999999997" customHeight="1" x14ac:dyDescent="0.3">
      <c r="A12" s="36"/>
      <c r="B12" s="4" t="s">
        <v>5</v>
      </c>
      <c r="C12" s="5"/>
      <c r="D12" s="5"/>
      <c r="E12" s="5"/>
      <c r="F12" s="5"/>
      <c r="G12" s="5"/>
      <c r="H12" s="14">
        <v>0.19</v>
      </c>
      <c r="I12" s="37">
        <f>I11*H12</f>
        <v>0</v>
      </c>
    </row>
    <row r="13" spans="1:10" ht="40.049999999999997" customHeight="1" thickBot="1" x14ac:dyDescent="0.35">
      <c r="A13" s="29"/>
      <c r="B13" s="38" t="s">
        <v>6</v>
      </c>
      <c r="C13" s="39"/>
      <c r="D13" s="39"/>
      <c r="E13" s="39"/>
      <c r="F13" s="39"/>
      <c r="G13" s="40"/>
      <c r="H13" s="41"/>
      <c r="I13" s="42">
        <f>I11+I12</f>
        <v>0</v>
      </c>
    </row>
    <row r="15" spans="1:10" ht="20.100000000000001" customHeight="1" x14ac:dyDescent="0.3">
      <c r="H15" s="16" t="s">
        <v>13</v>
      </c>
      <c r="I15" s="20" t="s">
        <v>14</v>
      </c>
    </row>
  </sheetData>
  <sheetProtection algorithmName="SHA-512" hashValue="AkcrCtM86aEoXtvc009GyrxR/AiBLfL/kvGwu79WhhgFaIWPl4vsT85DDFSVQIBz/MFgBAKqPPLdsApmLWYKMQ==" saltValue="YzEfZommNGWdOFGvJY73Fg==" spinCount="100000" sheet="1" objects="1" scenarios="1"/>
  <mergeCells count="6">
    <mergeCell ref="C2:H2"/>
    <mergeCell ref="C6:I6"/>
    <mergeCell ref="C10:D10"/>
    <mergeCell ref="B8:I8"/>
    <mergeCell ref="E7:F7"/>
    <mergeCell ref="E9:F9"/>
  </mergeCells>
  <conditionalFormatting sqref="H9">
    <cfRule type="expression" dxfId="1" priority="1">
      <formula>H9=""</formula>
    </cfRule>
  </conditionalFormatting>
  <conditionalFormatting sqref="H12">
    <cfRule type="expression" dxfId="0" priority="112">
      <formula>H12=""</formula>
    </cfRule>
  </conditionalFormatting>
  <pageMargins left="0.7" right="0.7" top="0.78740157499999996" bottom="0.78740157499999996" header="0.3" footer="0.3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Preisblatt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2023-06-02T08:15:33Z</dcterms:created>
  <dcterms:modified xsi:type="dcterms:W3CDTF">2026-07-21T13:18:02Z</dcterms:modified>
</cp:coreProperties>
</file>